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NT\COMMON\A PreAward Resource\Reports\PreAward Reporting-Quarterly_Annual - SB\FY19 Reports\Detail\"/>
    </mc:Choice>
  </mc:AlternateContent>
  <bookViews>
    <workbookView xWindow="240" yWindow="120" windowWidth="18060" windowHeight="7050" activeTab="1"/>
  </bookViews>
  <sheets>
    <sheet name="CON-Awards" sheetId="5" r:id="rId1"/>
    <sheet name="CON-Submissions" sheetId="6" r:id="rId2"/>
  </sheets>
  <definedNames>
    <definedName name="_xlnm._FilterDatabase" localSheetId="0" hidden="1">'CON-Awards'!$A$1:$N$15</definedName>
    <definedName name="_xlnm._FilterDatabase" localSheetId="1" hidden="1">'CON-Submissions'!$A$1:$L$26</definedName>
    <definedName name="_xlnm.Print_Area" localSheetId="0">'CON-Awards'!$A$1:$N$15</definedName>
    <definedName name="_xlnm.Print_Area" localSheetId="1">'CON-Submissions'!$A$1:$L$26</definedName>
  </definedNames>
  <calcPr calcId="162913"/>
</workbook>
</file>

<file path=xl/calcChain.xml><?xml version="1.0" encoding="utf-8"?>
<calcChain xmlns="http://schemas.openxmlformats.org/spreadsheetml/2006/main">
  <c r="L15" i="5" l="1"/>
  <c r="K15" i="5"/>
  <c r="J15" i="5"/>
  <c r="J26" i="6"/>
  <c r="K26" i="6"/>
  <c r="I26" i="6"/>
</calcChain>
</file>

<file path=xl/sharedStrings.xml><?xml version="1.0" encoding="utf-8"?>
<sst xmlns="http://schemas.openxmlformats.org/spreadsheetml/2006/main" count="278" uniqueCount="125">
  <si>
    <t>Award Date</t>
  </si>
  <si>
    <t>Sponsor</t>
  </si>
  <si>
    <t>Project Title</t>
  </si>
  <si>
    <t>Sponsor Award Number</t>
  </si>
  <si>
    <t>Project Start Date</t>
  </si>
  <si>
    <t>Project End Date</t>
  </si>
  <si>
    <t>Direct Costs</t>
  </si>
  <si>
    <t>Indirect Costs</t>
  </si>
  <si>
    <t>Grand Total</t>
  </si>
  <si>
    <t>Instrument Type</t>
  </si>
  <si>
    <t>Created Date</t>
  </si>
  <si>
    <t>Department</t>
  </si>
  <si>
    <t>Total Awarded Dollars:</t>
  </si>
  <si>
    <t>Total Requested Dollars:</t>
  </si>
  <si>
    <t>Principal Investigator</t>
  </si>
  <si>
    <t>Budget Start Date</t>
  </si>
  <si>
    <t>Budget End Date</t>
  </si>
  <si>
    <t>Award Direct Costs</t>
  </si>
  <si>
    <t>Award Indirect Costs</t>
  </si>
  <si>
    <t>Budget Year Total</t>
  </si>
  <si>
    <t>Proposal Type</t>
  </si>
  <si>
    <t>SPO/ PreAward Number</t>
  </si>
  <si>
    <t>HSC/ PreAward Number</t>
  </si>
  <si>
    <t>Total Awards:</t>
  </si>
  <si>
    <t>Total Submission:</t>
  </si>
  <si>
    <t>College of Nursing</t>
  </si>
  <si>
    <t>Amy Levi</t>
  </si>
  <si>
    <t>FP00005504</t>
  </si>
  <si>
    <t>HRSA / Border Health Program</t>
  </si>
  <si>
    <t>ANE-SANE Program</t>
  </si>
  <si>
    <t>Grant</t>
  </si>
  <si>
    <t>Carolyn Montoya</t>
  </si>
  <si>
    <t>FP00005679</t>
  </si>
  <si>
    <t>ideas42</t>
  </si>
  <si>
    <t>An Intervention for a Healthy Work-life Balance</t>
  </si>
  <si>
    <t>Elizabeth Tigges</t>
  </si>
  <si>
    <t>FP00005790</t>
  </si>
  <si>
    <t>Sigma Theta Tau PSA</t>
  </si>
  <si>
    <t>Professional Service Agreement (PSA)</t>
  </si>
  <si>
    <t>Judy Liesveld</t>
  </si>
  <si>
    <t>FP00004581</t>
  </si>
  <si>
    <t>HHS / Indian Health Service (IHS)</t>
  </si>
  <si>
    <t>Success in Nursing for Native Americans Through Collaboration (SNNAC) - Continuation</t>
  </si>
  <si>
    <t>NU11IHS0059-03-00</t>
  </si>
  <si>
    <t>Cooperative Agreement</t>
  </si>
  <si>
    <t>Non-competing Continuation</t>
  </si>
  <si>
    <t>Janice (Jan) Martin</t>
  </si>
  <si>
    <t>FP00004546</t>
  </si>
  <si>
    <t>City of Albuquerque</t>
  </si>
  <si>
    <t>Geriatric Education and Health Maintenance (GEHM)</t>
  </si>
  <si>
    <t>PSA-10-25-FY19</t>
  </si>
  <si>
    <t>Contract</t>
  </si>
  <si>
    <t>Funding Submission</t>
  </si>
  <si>
    <t>FP00005060</t>
  </si>
  <si>
    <t>New Mexico Board of Nursing</t>
  </si>
  <si>
    <t>NM Nursing Education Statewide Planning FY19</t>
  </si>
  <si>
    <t>Liesveld/FP5060</t>
  </si>
  <si>
    <t>Competitive Renewal</t>
  </si>
  <si>
    <t>Sigma Theta Tau</t>
  </si>
  <si>
    <t>Stephen  Hernandez</t>
  </si>
  <si>
    <t>FP00006073</t>
  </si>
  <si>
    <t>DOD / Defense Health Program</t>
  </si>
  <si>
    <t>Improving Resiliency in U.S. Armed Forces Personnel</t>
  </si>
  <si>
    <t>FP00006181</t>
  </si>
  <si>
    <t>Mountain Spirit Integrative Medicine</t>
  </si>
  <si>
    <t>Mountain Spirit - Heidi Rogers</t>
  </si>
  <si>
    <t>FP00006184</t>
  </si>
  <si>
    <t>El Centro Family Health</t>
  </si>
  <si>
    <t>FP00006235</t>
  </si>
  <si>
    <t>HRSA / Bureau of Health Workforce (BHW)</t>
  </si>
  <si>
    <t>Advanced Nursing Education Workforce (ANEW) Program</t>
  </si>
  <si>
    <t>FP00006264</t>
  </si>
  <si>
    <t>Presbyterian Healthcare Services</t>
  </si>
  <si>
    <t>Montoya/FP5679</t>
  </si>
  <si>
    <t>MaryJane Lewitt</t>
  </si>
  <si>
    <t>FP00004571</t>
  </si>
  <si>
    <t>El Pueblo Health Service</t>
  </si>
  <si>
    <t>El Pueblo Health Contract - Continuation</t>
  </si>
  <si>
    <t>PSA-15-25-A5</t>
  </si>
  <si>
    <t>FP 5790 Tigges</t>
  </si>
  <si>
    <t>Christine Kasper</t>
  </si>
  <si>
    <t>FP00006300</t>
  </si>
  <si>
    <t>Uniformed Services University of the Health Sciences</t>
  </si>
  <si>
    <t>Evaluating Cyclic AMP Signaling in Malignant Hyperthermia Susceptible (MHS)</t>
  </si>
  <si>
    <t>Subaward</t>
  </si>
  <si>
    <t>Jongwon Lee</t>
  </si>
  <si>
    <t>FP00006341</t>
  </si>
  <si>
    <t>University of California, Los Angeles</t>
  </si>
  <si>
    <t>Feasibility of Using Ethnic Cosmetologists</t>
  </si>
  <si>
    <t>FP00006353</t>
  </si>
  <si>
    <t>New Mexico Geriatric Education &amp; Health Maintenance Center - NM GEHM Center</t>
  </si>
  <si>
    <t>FP00006395</t>
  </si>
  <si>
    <t>FP00006512</t>
  </si>
  <si>
    <t>Professional Services</t>
  </si>
  <si>
    <t>FP00006513</t>
  </si>
  <si>
    <t>FP00006514</t>
  </si>
  <si>
    <t>FP00006551</t>
  </si>
  <si>
    <t>ANE-NPR Program</t>
  </si>
  <si>
    <t>FP00006566</t>
  </si>
  <si>
    <t>FP00006636</t>
  </si>
  <si>
    <t>HRSA / Bureau of Health Professions</t>
  </si>
  <si>
    <t>NSL - Baccalaureate Nursing</t>
  </si>
  <si>
    <t>FP00006739</t>
  </si>
  <si>
    <t>Geriatric Education &amp; Health Maintenance (GEHM)</t>
  </si>
  <si>
    <t>FP00006786</t>
  </si>
  <si>
    <t>American Association of Colleges of Nursing</t>
  </si>
  <si>
    <t>All of Us-AACN</t>
  </si>
  <si>
    <t>PSA-15-159-A3</t>
  </si>
  <si>
    <t>PSA-15-158-A3</t>
  </si>
  <si>
    <t>PSA-14-91-A4</t>
  </si>
  <si>
    <t>4 E4CHP21754-­02-­00</t>
  </si>
  <si>
    <t>FP00006380</t>
  </si>
  <si>
    <t>El Pueblo Health Services</t>
  </si>
  <si>
    <t>Nurse Education, Practice, Quality and Retention - Veteran Nurses in Primary Care</t>
  </si>
  <si>
    <t>FP00006888</t>
  </si>
  <si>
    <t>NMBON-Chinle</t>
  </si>
  <si>
    <t>FP00007058</t>
  </si>
  <si>
    <t>VA / U.S. Department of Veterans Affairs</t>
  </si>
  <si>
    <t>VA Office of Nursing Services IPA</t>
  </si>
  <si>
    <t>FP00007066</t>
  </si>
  <si>
    <t>REMAIN- Recruiting, Educating, and Mentoring American Indians Into Nursing</t>
  </si>
  <si>
    <t>Kasper/FP6786</t>
  </si>
  <si>
    <t>1 U2VHP33067-01-00</t>
  </si>
  <si>
    <t>2 T94HP30902-03-00</t>
  </si>
  <si>
    <t xml:space="preserve">Sponsor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</si>
</sst>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m/d/yyyy"/>
    <numFmt numFmtId="165" formatCode="[$-10409]&quot;$&quot;#,##0;\(&quot;$&quot;#,##0\)"/>
  </numFmts>
  <fonts count="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rgb="FFADD8E6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">
    <xf numFmtId="0" fontId="1" fillId="0" borderId="0" xfId="0" applyFont="1" applyFill="1" applyBorder="1"/>
    <xf numFmtId="165" fontId="1" fillId="0" borderId="0" xfId="0" applyNumberFormat="1" applyFont="1" applyFill="1" applyBorder="1"/>
    <xf numFmtId="0" fontId="2" fillId="2" borderId="1" xfId="0" applyNumberFormat="1" applyFont="1" applyFill="1" applyBorder="1" applyAlignment="1">
      <alignment vertical="top" wrapText="1" readingOrder="1"/>
    </xf>
    <xf numFmtId="0" fontId="4" fillId="3" borderId="1" xfId="0" applyFont="1" applyFill="1" applyBorder="1"/>
    <xf numFmtId="165" fontId="4" fillId="3" borderId="1" xfId="0" applyNumberFormat="1" applyFont="1" applyFill="1" applyBorder="1"/>
    <xf numFmtId="0" fontId="3" fillId="3" borderId="1" xfId="0" applyFont="1" applyFill="1" applyBorder="1"/>
    <xf numFmtId="164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165" fontId="5" fillId="0" borderId="1" xfId="0" applyNumberFormat="1" applyFont="1" applyFill="1" applyBorder="1" applyAlignment="1">
      <alignment vertical="top" wrapText="1" readingOrder="1"/>
    </xf>
    <xf numFmtId="0" fontId="4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DD8E6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N17"/>
  <sheetViews>
    <sheetView workbookViewId="0"/>
  </sheetViews>
  <sheetFormatPr defaultRowHeight="15" x14ac:dyDescent="0.25"/>
  <cols>
    <col min="1" max="1" width="11.42578125" customWidth="1"/>
    <col min="2" max="2" width="13.28515625" customWidth="1"/>
    <col min="3" max="3" width="13.85546875" customWidth="1"/>
    <col min="4" max="4" width="12.5703125" customWidth="1"/>
    <col min="5" max="5" width="18.85546875" customWidth="1"/>
    <col min="6" max="6" width="23" customWidth="1"/>
    <col min="7" max="7" width="17.7109375" customWidth="1"/>
    <col min="8" max="8" width="9.5703125" customWidth="1"/>
    <col min="9" max="9" width="9.85546875" customWidth="1"/>
    <col min="10" max="10" width="12.28515625" customWidth="1"/>
    <col min="11" max="11" width="11.85546875" customWidth="1"/>
    <col min="12" max="12" width="12.7109375" customWidth="1"/>
    <col min="13" max="13" width="12.28515625" customWidth="1"/>
    <col min="14" max="14" width="14" customWidth="1"/>
  </cols>
  <sheetData>
    <row r="1" spans="1:14" ht="39" thickBot="1" x14ac:dyDescent="0.3">
      <c r="A1" s="2" t="s">
        <v>0</v>
      </c>
      <c r="B1" s="2" t="s">
        <v>11</v>
      </c>
      <c r="C1" s="2" t="s">
        <v>14</v>
      </c>
      <c r="D1" s="2" t="s">
        <v>21</v>
      </c>
      <c r="E1" s="2" t="s">
        <v>124</v>
      </c>
      <c r="F1" s="2" t="s">
        <v>2</v>
      </c>
      <c r="G1" s="2" t="s">
        <v>3</v>
      </c>
      <c r="H1" s="2" t="s">
        <v>15</v>
      </c>
      <c r="I1" s="2" t="s">
        <v>16</v>
      </c>
      <c r="J1" s="2" t="s">
        <v>17</v>
      </c>
      <c r="K1" s="2" t="s">
        <v>18</v>
      </c>
      <c r="L1" s="2" t="s">
        <v>19</v>
      </c>
      <c r="M1" s="2" t="s">
        <v>9</v>
      </c>
      <c r="N1" s="2" t="s">
        <v>20</v>
      </c>
    </row>
    <row r="2" spans="1:14" ht="51.75" thickBot="1" x14ac:dyDescent="0.3">
      <c r="A2" s="6">
        <v>43329</v>
      </c>
      <c r="B2" s="7" t="s">
        <v>25</v>
      </c>
      <c r="C2" s="7" t="s">
        <v>39</v>
      </c>
      <c r="D2" s="7" t="s">
        <v>40</v>
      </c>
      <c r="E2" s="7" t="s">
        <v>41</v>
      </c>
      <c r="F2" s="7" t="s">
        <v>42</v>
      </c>
      <c r="G2" s="7" t="s">
        <v>43</v>
      </c>
      <c r="H2" s="6">
        <v>43313.25</v>
      </c>
      <c r="I2" s="6">
        <v>43677.25</v>
      </c>
      <c r="J2" s="8">
        <v>304037</v>
      </c>
      <c r="K2" s="8">
        <v>33304</v>
      </c>
      <c r="L2" s="8">
        <v>337341</v>
      </c>
      <c r="M2" s="7" t="s">
        <v>44</v>
      </c>
      <c r="N2" s="7" t="s">
        <v>45</v>
      </c>
    </row>
    <row r="3" spans="1:14" ht="39" thickBot="1" x14ac:dyDescent="0.3">
      <c r="A3" s="6">
        <v>43341</v>
      </c>
      <c r="B3" s="7" t="s">
        <v>25</v>
      </c>
      <c r="C3" s="7" t="s">
        <v>46</v>
      </c>
      <c r="D3" s="7" t="s">
        <v>47</v>
      </c>
      <c r="E3" s="7" t="s">
        <v>48</v>
      </c>
      <c r="F3" s="7" t="s">
        <v>49</v>
      </c>
      <c r="G3" s="7" t="s">
        <v>50</v>
      </c>
      <c r="H3" s="6">
        <v>43282.25</v>
      </c>
      <c r="I3" s="6">
        <v>43646.25</v>
      </c>
      <c r="J3" s="8">
        <v>63507</v>
      </c>
      <c r="K3" s="8">
        <v>3493</v>
      </c>
      <c r="L3" s="8">
        <v>67000</v>
      </c>
      <c r="M3" s="7" t="s">
        <v>51</v>
      </c>
      <c r="N3" s="7" t="s">
        <v>52</v>
      </c>
    </row>
    <row r="4" spans="1:14" ht="26.25" thickBot="1" x14ac:dyDescent="0.3">
      <c r="A4" s="6">
        <v>43349</v>
      </c>
      <c r="B4" s="7" t="s">
        <v>25</v>
      </c>
      <c r="C4" s="7" t="s">
        <v>39</v>
      </c>
      <c r="D4" s="7" t="s">
        <v>53</v>
      </c>
      <c r="E4" s="7" t="s">
        <v>54</v>
      </c>
      <c r="F4" s="7" t="s">
        <v>55</v>
      </c>
      <c r="G4" s="7" t="s">
        <v>56</v>
      </c>
      <c r="H4" s="6">
        <v>43282.25</v>
      </c>
      <c r="I4" s="6">
        <v>43646.25</v>
      </c>
      <c r="J4" s="8">
        <v>11546</v>
      </c>
      <c r="K4" s="8">
        <v>0</v>
      </c>
      <c r="L4" s="8">
        <v>11546</v>
      </c>
      <c r="M4" s="7" t="s">
        <v>30</v>
      </c>
      <c r="N4" s="7" t="s">
        <v>57</v>
      </c>
    </row>
    <row r="5" spans="1:14" ht="26.25" thickBot="1" x14ac:dyDescent="0.3">
      <c r="A5" s="6">
        <v>43378</v>
      </c>
      <c r="B5" s="7" t="s">
        <v>25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73</v>
      </c>
      <c r="H5" s="6">
        <v>43332.25</v>
      </c>
      <c r="I5" s="6">
        <v>43404.25</v>
      </c>
      <c r="J5" s="8">
        <v>5000</v>
      </c>
      <c r="K5" s="8">
        <v>0</v>
      </c>
      <c r="L5" s="8">
        <v>5000</v>
      </c>
      <c r="M5" s="7" t="s">
        <v>30</v>
      </c>
      <c r="N5" s="7" t="s">
        <v>52</v>
      </c>
    </row>
    <row r="6" spans="1:14" ht="51.75" thickBot="1" x14ac:dyDescent="0.3">
      <c r="A6" s="6">
        <v>43381</v>
      </c>
      <c r="B6" s="7" t="s">
        <v>25</v>
      </c>
      <c r="C6" s="7" t="s">
        <v>74</v>
      </c>
      <c r="D6" s="7" t="s">
        <v>75</v>
      </c>
      <c r="E6" s="7" t="s">
        <v>76</v>
      </c>
      <c r="F6" s="7" t="s">
        <v>77</v>
      </c>
      <c r="G6" s="7" t="s">
        <v>78</v>
      </c>
      <c r="H6" s="6">
        <v>43282.25</v>
      </c>
      <c r="I6" s="6">
        <v>43646.25</v>
      </c>
      <c r="J6" s="8">
        <v>53618</v>
      </c>
      <c r="K6" s="8">
        <v>4493</v>
      </c>
      <c r="L6" s="8">
        <v>58111</v>
      </c>
      <c r="M6" s="7" t="s">
        <v>38</v>
      </c>
      <c r="N6" s="7" t="s">
        <v>45</v>
      </c>
    </row>
    <row r="7" spans="1:14" ht="51.75" thickBot="1" x14ac:dyDescent="0.3">
      <c r="A7" s="6">
        <v>43399</v>
      </c>
      <c r="B7" s="7" t="s">
        <v>25</v>
      </c>
      <c r="C7" s="7" t="s">
        <v>35</v>
      </c>
      <c r="D7" s="7" t="s">
        <v>36</v>
      </c>
      <c r="E7" s="7" t="s">
        <v>58</v>
      </c>
      <c r="F7" s="7" t="s">
        <v>37</v>
      </c>
      <c r="G7" s="7" t="s">
        <v>79</v>
      </c>
      <c r="H7" s="6">
        <v>43282.25</v>
      </c>
      <c r="I7" s="6">
        <v>44012.25</v>
      </c>
      <c r="J7" s="8">
        <v>100000</v>
      </c>
      <c r="K7" s="8">
        <v>0</v>
      </c>
      <c r="L7" s="8">
        <v>100000</v>
      </c>
      <c r="M7" s="7" t="s">
        <v>38</v>
      </c>
      <c r="N7" s="7" t="s">
        <v>52</v>
      </c>
    </row>
    <row r="8" spans="1:14" ht="51.75" thickBot="1" x14ac:dyDescent="0.3">
      <c r="A8" s="6">
        <v>43473</v>
      </c>
      <c r="B8" s="7" t="s">
        <v>25</v>
      </c>
      <c r="C8" s="7" t="s">
        <v>46</v>
      </c>
      <c r="D8" s="7" t="s">
        <v>63</v>
      </c>
      <c r="E8" s="7" t="s">
        <v>64</v>
      </c>
      <c r="F8" s="7" t="s">
        <v>65</v>
      </c>
      <c r="G8" s="7" t="s">
        <v>107</v>
      </c>
      <c r="H8" s="6">
        <v>43466.291666666701</v>
      </c>
      <c r="I8" s="6">
        <v>43830.291666666701</v>
      </c>
      <c r="J8" s="8">
        <v>52888</v>
      </c>
      <c r="K8" s="8">
        <v>7933</v>
      </c>
      <c r="L8" s="8">
        <v>60821</v>
      </c>
      <c r="M8" s="7" t="s">
        <v>38</v>
      </c>
      <c r="N8" s="7" t="s">
        <v>52</v>
      </c>
    </row>
    <row r="9" spans="1:14" ht="51.75" thickBot="1" x14ac:dyDescent="0.3">
      <c r="A9" s="6">
        <v>43476</v>
      </c>
      <c r="B9" s="7" t="s">
        <v>25</v>
      </c>
      <c r="C9" s="7" t="s">
        <v>46</v>
      </c>
      <c r="D9" s="7" t="s">
        <v>66</v>
      </c>
      <c r="E9" s="7" t="s">
        <v>67</v>
      </c>
      <c r="F9" s="7" t="s">
        <v>67</v>
      </c>
      <c r="G9" s="7" t="s">
        <v>108</v>
      </c>
      <c r="H9" s="6">
        <v>43466.291666666701</v>
      </c>
      <c r="I9" s="6">
        <v>43830.291666666701</v>
      </c>
      <c r="J9" s="8">
        <v>52742</v>
      </c>
      <c r="K9" s="8">
        <v>7911</v>
      </c>
      <c r="L9" s="8">
        <v>60653</v>
      </c>
      <c r="M9" s="7" t="s">
        <v>38</v>
      </c>
      <c r="N9" s="7" t="s">
        <v>52</v>
      </c>
    </row>
    <row r="10" spans="1:14" ht="51.75" thickBot="1" x14ac:dyDescent="0.3">
      <c r="A10" s="6">
        <v>43487</v>
      </c>
      <c r="B10" s="7" t="s">
        <v>25</v>
      </c>
      <c r="C10" s="7" t="s">
        <v>46</v>
      </c>
      <c r="D10" s="7" t="s">
        <v>71</v>
      </c>
      <c r="E10" s="7" t="s">
        <v>72</v>
      </c>
      <c r="F10" s="7" t="s">
        <v>72</v>
      </c>
      <c r="G10" s="7" t="s">
        <v>109</v>
      </c>
      <c r="H10" s="6">
        <v>43470.291666666701</v>
      </c>
      <c r="I10" s="6">
        <v>43834.291666666701</v>
      </c>
      <c r="J10" s="8">
        <v>27347</v>
      </c>
      <c r="K10" s="8">
        <v>4102</v>
      </c>
      <c r="L10" s="8">
        <v>31449</v>
      </c>
      <c r="M10" s="7" t="s">
        <v>38</v>
      </c>
      <c r="N10" s="7" t="s">
        <v>52</v>
      </c>
    </row>
    <row r="11" spans="1:14" ht="26.25" thickBot="1" x14ac:dyDescent="0.3">
      <c r="A11" s="6">
        <v>43529</v>
      </c>
      <c r="B11" s="7" t="s">
        <v>25</v>
      </c>
      <c r="C11" s="7" t="s">
        <v>39</v>
      </c>
      <c r="D11" s="7" t="s">
        <v>99</v>
      </c>
      <c r="E11" s="7" t="s">
        <v>100</v>
      </c>
      <c r="F11" s="7" t="s">
        <v>101</v>
      </c>
      <c r="G11" s="7" t="s">
        <v>110</v>
      </c>
      <c r="H11" s="6">
        <v>43282.25</v>
      </c>
      <c r="I11" s="6">
        <v>43646.25</v>
      </c>
      <c r="J11" s="8">
        <v>182311</v>
      </c>
      <c r="K11" s="8">
        <v>0</v>
      </c>
      <c r="L11" s="8">
        <v>182311</v>
      </c>
      <c r="M11" s="7" t="s">
        <v>30</v>
      </c>
      <c r="N11" s="7" t="s">
        <v>52</v>
      </c>
    </row>
    <row r="12" spans="1:14" ht="39" thickBot="1" x14ac:dyDescent="0.3">
      <c r="A12" s="6">
        <v>43616</v>
      </c>
      <c r="B12" s="7" t="s">
        <v>25</v>
      </c>
      <c r="C12" s="7" t="s">
        <v>80</v>
      </c>
      <c r="D12" s="7" t="s">
        <v>104</v>
      </c>
      <c r="E12" s="7" t="s">
        <v>105</v>
      </c>
      <c r="F12" s="7" t="s">
        <v>106</v>
      </c>
      <c r="G12" s="7" t="s">
        <v>121</v>
      </c>
      <c r="H12" s="6">
        <v>43560.25</v>
      </c>
      <c r="I12" s="6">
        <v>43708.25</v>
      </c>
      <c r="J12" s="8">
        <v>10000</v>
      </c>
      <c r="K12" s="8">
        <v>0</v>
      </c>
      <c r="L12" s="8">
        <v>10000</v>
      </c>
      <c r="M12" s="7" t="s">
        <v>84</v>
      </c>
      <c r="N12" s="7" t="s">
        <v>52</v>
      </c>
    </row>
    <row r="13" spans="1:14" ht="51.75" thickBot="1" x14ac:dyDescent="0.3">
      <c r="A13" s="6">
        <v>43628</v>
      </c>
      <c r="B13" s="7" t="s">
        <v>25</v>
      </c>
      <c r="C13" s="7" t="s">
        <v>39</v>
      </c>
      <c r="D13" s="7" t="s">
        <v>98</v>
      </c>
      <c r="E13" s="7" t="s">
        <v>69</v>
      </c>
      <c r="F13" s="7" t="s">
        <v>113</v>
      </c>
      <c r="G13" s="7" t="s">
        <v>122</v>
      </c>
      <c r="H13" s="6">
        <v>43647.25</v>
      </c>
      <c r="I13" s="6">
        <v>44012.25</v>
      </c>
      <c r="J13" s="8">
        <v>363747</v>
      </c>
      <c r="K13" s="8">
        <v>29099</v>
      </c>
      <c r="L13" s="8">
        <v>392846</v>
      </c>
      <c r="M13" s="7" t="s">
        <v>30</v>
      </c>
      <c r="N13" s="7" t="s">
        <v>52</v>
      </c>
    </row>
    <row r="14" spans="1:14" ht="39" thickBot="1" x14ac:dyDescent="0.3">
      <c r="A14" s="6">
        <v>43644</v>
      </c>
      <c r="B14" s="7" t="s">
        <v>25</v>
      </c>
      <c r="C14" s="7" t="s">
        <v>31</v>
      </c>
      <c r="D14" s="7" t="s">
        <v>68</v>
      </c>
      <c r="E14" s="7" t="s">
        <v>69</v>
      </c>
      <c r="F14" s="7" t="s">
        <v>70</v>
      </c>
      <c r="G14" s="7" t="s">
        <v>123</v>
      </c>
      <c r="H14" s="6">
        <v>43647.25</v>
      </c>
      <c r="I14" s="6">
        <v>44012.25</v>
      </c>
      <c r="J14" s="8">
        <v>625225</v>
      </c>
      <c r="K14" s="8">
        <v>28674</v>
      </c>
      <c r="L14" s="8">
        <v>653899</v>
      </c>
      <c r="M14" s="7" t="s">
        <v>30</v>
      </c>
      <c r="N14" s="7" t="s">
        <v>52</v>
      </c>
    </row>
    <row r="15" spans="1:14" ht="19.5" thickBot="1" x14ac:dyDescent="0.35">
      <c r="A15" s="9" t="s">
        <v>23</v>
      </c>
      <c r="B15" s="9"/>
      <c r="C15" s="9"/>
      <c r="D15" s="3">
        <v>13</v>
      </c>
      <c r="E15" s="9" t="s">
        <v>12</v>
      </c>
      <c r="F15" s="9"/>
      <c r="G15" s="9"/>
      <c r="H15" s="9"/>
      <c r="I15" s="9"/>
      <c r="J15" s="4">
        <f>SUM(J2:J14)</f>
        <v>1851968</v>
      </c>
      <c r="K15" s="4">
        <f>SUM(K2:K14)</f>
        <v>119009</v>
      </c>
      <c r="L15" s="4">
        <f>SUM(L2:L14)</f>
        <v>1970977</v>
      </c>
      <c r="M15" s="5"/>
      <c r="N15" s="5"/>
    </row>
    <row r="17" spans="12:12" x14ac:dyDescent="0.25">
      <c r="L17" s="1"/>
    </row>
  </sheetData>
  <autoFilter ref="A1:N15"/>
  <mergeCells count="2">
    <mergeCell ref="A15:C15"/>
    <mergeCell ref="E15:I15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L26"/>
  <sheetViews>
    <sheetView tabSelected="1" workbookViewId="0"/>
  </sheetViews>
  <sheetFormatPr defaultRowHeight="15" x14ac:dyDescent="0.25"/>
  <cols>
    <col min="1" max="1" width="12" customWidth="1"/>
    <col min="2" max="2" width="11.28515625" customWidth="1"/>
    <col min="3" max="3" width="11.85546875" customWidth="1"/>
    <col min="4" max="4" width="12" customWidth="1"/>
    <col min="5" max="5" width="15.7109375" customWidth="1"/>
    <col min="6" max="6" width="24.140625" customWidth="1"/>
    <col min="7" max="7" width="10.140625" customWidth="1"/>
    <col min="8" max="8" width="9.85546875" customWidth="1"/>
    <col min="9" max="9" width="12.42578125" customWidth="1"/>
    <col min="10" max="10" width="13.140625" customWidth="1"/>
    <col min="11" max="11" width="17.5703125" customWidth="1"/>
    <col min="12" max="12" width="16.5703125" customWidth="1"/>
  </cols>
  <sheetData>
    <row r="1" spans="1:12" ht="42" customHeight="1" thickBot="1" x14ac:dyDescent="0.3">
      <c r="A1" s="2" t="s">
        <v>10</v>
      </c>
      <c r="B1" s="2" t="s">
        <v>11</v>
      </c>
      <c r="C1" s="2" t="s">
        <v>14</v>
      </c>
      <c r="D1" s="2" t="s">
        <v>22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ht="26.25" thickBot="1" x14ac:dyDescent="0.3">
      <c r="A2" s="6">
        <v>43293.912499999999</v>
      </c>
      <c r="B2" s="7" t="s">
        <v>25</v>
      </c>
      <c r="C2" s="7" t="s">
        <v>26</v>
      </c>
      <c r="D2" s="7" t="s">
        <v>27</v>
      </c>
      <c r="E2" s="7" t="s">
        <v>28</v>
      </c>
      <c r="F2" s="7" t="s">
        <v>29</v>
      </c>
      <c r="G2" s="6">
        <v>43373.25</v>
      </c>
      <c r="H2" s="6">
        <v>44468.25</v>
      </c>
      <c r="I2" s="8">
        <v>903999</v>
      </c>
      <c r="J2" s="8">
        <v>72320</v>
      </c>
      <c r="K2" s="8">
        <v>976319</v>
      </c>
      <c r="L2" s="7" t="s">
        <v>30</v>
      </c>
    </row>
    <row r="3" spans="1:12" ht="26.25" thickBot="1" x14ac:dyDescent="0.3">
      <c r="A3" s="6">
        <v>43328.844444444403</v>
      </c>
      <c r="B3" s="7" t="s">
        <v>25</v>
      </c>
      <c r="C3" s="7" t="s">
        <v>31</v>
      </c>
      <c r="D3" s="7" t="s">
        <v>32</v>
      </c>
      <c r="E3" s="7" t="s">
        <v>33</v>
      </c>
      <c r="F3" s="7" t="s">
        <v>34</v>
      </c>
      <c r="G3" s="6">
        <v>43332.25</v>
      </c>
      <c r="H3" s="6">
        <v>43404.25</v>
      </c>
      <c r="I3" s="8">
        <v>5000</v>
      </c>
      <c r="J3" s="8">
        <v>0</v>
      </c>
      <c r="K3" s="8">
        <v>5000</v>
      </c>
      <c r="L3" s="7" t="s">
        <v>30</v>
      </c>
    </row>
    <row r="4" spans="1:12" ht="39" thickBot="1" x14ac:dyDescent="0.3">
      <c r="A4" s="6">
        <v>43349.704166666699</v>
      </c>
      <c r="B4" s="7" t="s">
        <v>25</v>
      </c>
      <c r="C4" s="7" t="s">
        <v>35</v>
      </c>
      <c r="D4" s="7" t="s">
        <v>36</v>
      </c>
      <c r="E4" s="7" t="s">
        <v>58</v>
      </c>
      <c r="F4" s="7" t="s">
        <v>37</v>
      </c>
      <c r="G4" s="6">
        <v>43282.25</v>
      </c>
      <c r="H4" s="6">
        <v>44012.25</v>
      </c>
      <c r="I4" s="8">
        <v>100000</v>
      </c>
      <c r="J4" s="8">
        <v>0</v>
      </c>
      <c r="K4" s="8">
        <v>100000</v>
      </c>
      <c r="L4" s="7" t="s">
        <v>38</v>
      </c>
    </row>
    <row r="5" spans="1:12" ht="39" thickBot="1" x14ac:dyDescent="0.3">
      <c r="A5" s="6">
        <v>43406.897916666698</v>
      </c>
      <c r="B5" s="7" t="s">
        <v>25</v>
      </c>
      <c r="C5" s="7" t="s">
        <v>59</v>
      </c>
      <c r="D5" s="7" t="s">
        <v>60</v>
      </c>
      <c r="E5" s="7" t="s">
        <v>61</v>
      </c>
      <c r="F5" s="7" t="s">
        <v>62</v>
      </c>
      <c r="G5" s="6">
        <v>43678.25</v>
      </c>
      <c r="H5" s="6">
        <v>44773.25</v>
      </c>
      <c r="I5" s="8">
        <v>481159</v>
      </c>
      <c r="J5" s="8">
        <v>139535</v>
      </c>
      <c r="K5" s="8">
        <v>620694</v>
      </c>
      <c r="L5" s="7" t="s">
        <v>30</v>
      </c>
    </row>
    <row r="6" spans="1:12" ht="39" thickBot="1" x14ac:dyDescent="0.3">
      <c r="A6" s="6">
        <v>43434.910416666702</v>
      </c>
      <c r="B6" s="7" t="s">
        <v>25</v>
      </c>
      <c r="C6" s="7" t="s">
        <v>46</v>
      </c>
      <c r="D6" s="7" t="s">
        <v>63</v>
      </c>
      <c r="E6" s="7" t="s">
        <v>64</v>
      </c>
      <c r="F6" s="7" t="s">
        <v>65</v>
      </c>
      <c r="G6" s="6">
        <v>43466.291666666701</v>
      </c>
      <c r="H6" s="6">
        <v>43830.291666666701</v>
      </c>
      <c r="I6" s="8">
        <v>52888</v>
      </c>
      <c r="J6" s="8">
        <v>7933</v>
      </c>
      <c r="K6" s="8">
        <v>60821</v>
      </c>
      <c r="L6" s="7" t="s">
        <v>38</v>
      </c>
    </row>
    <row r="7" spans="1:12" ht="39" thickBot="1" x14ac:dyDescent="0.3">
      <c r="A7" s="6">
        <v>43434.9284722222</v>
      </c>
      <c r="B7" s="7" t="s">
        <v>25</v>
      </c>
      <c r="C7" s="7" t="s">
        <v>46</v>
      </c>
      <c r="D7" s="7" t="s">
        <v>66</v>
      </c>
      <c r="E7" s="7" t="s">
        <v>67</v>
      </c>
      <c r="F7" s="7" t="s">
        <v>67</v>
      </c>
      <c r="G7" s="6">
        <v>43466.291666666701</v>
      </c>
      <c r="H7" s="6">
        <v>43830.291666666701</v>
      </c>
      <c r="I7" s="8">
        <v>52742</v>
      </c>
      <c r="J7" s="8">
        <v>7911</v>
      </c>
      <c r="K7" s="8">
        <v>60653</v>
      </c>
      <c r="L7" s="7" t="s">
        <v>38</v>
      </c>
    </row>
    <row r="8" spans="1:12" ht="39" thickBot="1" x14ac:dyDescent="0.3">
      <c r="A8" s="6">
        <v>43445.759722222203</v>
      </c>
      <c r="B8" s="7" t="s">
        <v>25</v>
      </c>
      <c r="C8" s="7" t="s">
        <v>31</v>
      </c>
      <c r="D8" s="7" t="s">
        <v>68</v>
      </c>
      <c r="E8" s="7" t="s">
        <v>69</v>
      </c>
      <c r="F8" s="7" t="s">
        <v>70</v>
      </c>
      <c r="G8" s="6">
        <v>43647.25</v>
      </c>
      <c r="H8" s="6">
        <v>44012.25</v>
      </c>
      <c r="I8" s="8">
        <v>625225</v>
      </c>
      <c r="J8" s="8">
        <v>28674</v>
      </c>
      <c r="K8" s="8">
        <v>653899</v>
      </c>
      <c r="L8" s="7" t="s">
        <v>30</v>
      </c>
    </row>
    <row r="9" spans="1:12" ht="39" thickBot="1" x14ac:dyDescent="0.3">
      <c r="A9" s="6">
        <v>43452.743055555598</v>
      </c>
      <c r="B9" s="7" t="s">
        <v>25</v>
      </c>
      <c r="C9" s="7" t="s">
        <v>46</v>
      </c>
      <c r="D9" s="7" t="s">
        <v>71</v>
      </c>
      <c r="E9" s="7" t="s">
        <v>72</v>
      </c>
      <c r="F9" s="7" t="s">
        <v>72</v>
      </c>
      <c r="G9" s="6">
        <v>43470.291666666701</v>
      </c>
      <c r="H9" s="6">
        <v>43834.291666666701</v>
      </c>
      <c r="I9" s="8">
        <v>27347</v>
      </c>
      <c r="J9" s="8">
        <v>4102</v>
      </c>
      <c r="K9" s="8">
        <v>31449</v>
      </c>
      <c r="L9" s="7" t="s">
        <v>38</v>
      </c>
    </row>
    <row r="10" spans="1:12" ht="51.75" thickBot="1" x14ac:dyDescent="0.3">
      <c r="A10" s="6">
        <v>43474.8215277778</v>
      </c>
      <c r="B10" s="7" t="s">
        <v>25</v>
      </c>
      <c r="C10" s="7" t="s">
        <v>80</v>
      </c>
      <c r="D10" s="7" t="s">
        <v>81</v>
      </c>
      <c r="E10" s="7" t="s">
        <v>82</v>
      </c>
      <c r="F10" s="7" t="s">
        <v>83</v>
      </c>
      <c r="G10" s="6">
        <v>43739.25</v>
      </c>
      <c r="H10" s="6">
        <v>44469.25</v>
      </c>
      <c r="I10" s="8">
        <v>26925</v>
      </c>
      <c r="J10" s="8">
        <v>13866</v>
      </c>
      <c r="K10" s="8">
        <v>40791</v>
      </c>
      <c r="L10" s="7" t="s">
        <v>84</v>
      </c>
    </row>
    <row r="11" spans="1:12" ht="39" thickBot="1" x14ac:dyDescent="0.3">
      <c r="A11" s="6">
        <v>43487.747222222199</v>
      </c>
      <c r="B11" s="7" t="s">
        <v>25</v>
      </c>
      <c r="C11" s="7" t="s">
        <v>85</v>
      </c>
      <c r="D11" s="7" t="s">
        <v>86</v>
      </c>
      <c r="E11" s="7" t="s">
        <v>87</v>
      </c>
      <c r="F11" s="7" t="s">
        <v>88</v>
      </c>
      <c r="G11" s="6">
        <v>43678.25</v>
      </c>
      <c r="H11" s="6">
        <v>44227.291666666701</v>
      </c>
      <c r="I11" s="8">
        <v>15769</v>
      </c>
      <c r="J11" s="8">
        <v>8121</v>
      </c>
      <c r="K11" s="8">
        <v>23890</v>
      </c>
      <c r="L11" s="7" t="s">
        <v>84</v>
      </c>
    </row>
    <row r="12" spans="1:12" ht="51.75" thickBot="1" x14ac:dyDescent="0.3">
      <c r="A12" s="6">
        <v>43488.797916666699</v>
      </c>
      <c r="B12" s="7" t="s">
        <v>25</v>
      </c>
      <c r="C12" s="7" t="s">
        <v>46</v>
      </c>
      <c r="D12" s="7" t="s">
        <v>89</v>
      </c>
      <c r="E12" s="7" t="s">
        <v>69</v>
      </c>
      <c r="F12" s="7" t="s">
        <v>90</v>
      </c>
      <c r="G12" s="6">
        <v>43647.25</v>
      </c>
      <c r="H12" s="6">
        <v>45473.25</v>
      </c>
      <c r="I12" s="8">
        <v>2898491</v>
      </c>
      <c r="J12" s="8">
        <v>711665</v>
      </c>
      <c r="K12" s="8">
        <v>3610156</v>
      </c>
      <c r="L12" s="7" t="s">
        <v>30</v>
      </c>
    </row>
    <row r="13" spans="1:12" ht="39" thickBot="1" x14ac:dyDescent="0.3">
      <c r="A13" s="6">
        <v>43494.90625</v>
      </c>
      <c r="B13" s="7" t="s">
        <v>25</v>
      </c>
      <c r="C13" s="7" t="s">
        <v>46</v>
      </c>
      <c r="D13" s="7" t="s">
        <v>111</v>
      </c>
      <c r="E13" s="7" t="s">
        <v>76</v>
      </c>
      <c r="F13" s="7" t="s">
        <v>112</v>
      </c>
      <c r="G13" s="6">
        <v>43647.25</v>
      </c>
      <c r="H13" s="6">
        <v>44012.25</v>
      </c>
      <c r="I13" s="8">
        <v>67351</v>
      </c>
      <c r="J13" s="8">
        <v>2159</v>
      </c>
      <c r="K13" s="8">
        <v>69510</v>
      </c>
      <c r="L13" s="7" t="s">
        <v>38</v>
      </c>
    </row>
    <row r="14" spans="1:12" ht="39" thickBot="1" x14ac:dyDescent="0.3">
      <c r="A14" s="6">
        <v>43496.893750000003</v>
      </c>
      <c r="B14" s="7" t="s">
        <v>25</v>
      </c>
      <c r="C14" s="7" t="s">
        <v>46</v>
      </c>
      <c r="D14" s="7" t="s">
        <v>91</v>
      </c>
      <c r="E14" s="7" t="s">
        <v>48</v>
      </c>
      <c r="F14" s="7" t="s">
        <v>49</v>
      </c>
      <c r="G14" s="6">
        <v>43647.25</v>
      </c>
      <c r="H14" s="6">
        <v>44012.25</v>
      </c>
      <c r="I14" s="8">
        <v>63507</v>
      </c>
      <c r="J14" s="8">
        <v>3493</v>
      </c>
      <c r="K14" s="8">
        <v>67000</v>
      </c>
      <c r="L14" s="7" t="s">
        <v>51</v>
      </c>
    </row>
    <row r="15" spans="1:12" ht="39" thickBot="1" x14ac:dyDescent="0.3">
      <c r="A15" s="6">
        <v>43503.942361111098</v>
      </c>
      <c r="B15" s="7" t="s">
        <v>25</v>
      </c>
      <c r="C15" s="7" t="s">
        <v>46</v>
      </c>
      <c r="D15" s="7" t="s">
        <v>92</v>
      </c>
      <c r="E15" s="7" t="s">
        <v>64</v>
      </c>
      <c r="F15" s="7" t="s">
        <v>93</v>
      </c>
      <c r="G15" s="6">
        <v>43101.291666666701</v>
      </c>
      <c r="H15" s="6">
        <v>43465.291666666701</v>
      </c>
      <c r="I15" s="8">
        <v>59720</v>
      </c>
      <c r="J15" s="8">
        <v>0</v>
      </c>
      <c r="K15" s="8">
        <v>59720</v>
      </c>
      <c r="L15" s="7" t="s">
        <v>51</v>
      </c>
    </row>
    <row r="16" spans="1:12" ht="39" thickBot="1" x14ac:dyDescent="0.3">
      <c r="A16" s="6">
        <v>43503.948611111096</v>
      </c>
      <c r="B16" s="7" t="s">
        <v>25</v>
      </c>
      <c r="C16" s="7" t="s">
        <v>80</v>
      </c>
      <c r="D16" s="7" t="s">
        <v>94</v>
      </c>
      <c r="E16" s="7" t="s">
        <v>64</v>
      </c>
      <c r="F16" s="7" t="s">
        <v>93</v>
      </c>
      <c r="G16" s="6">
        <v>43466.291666666701</v>
      </c>
      <c r="H16" s="6">
        <v>43830.291666666701</v>
      </c>
      <c r="I16" s="8">
        <v>60281</v>
      </c>
      <c r="J16" s="8">
        <v>0</v>
      </c>
      <c r="K16" s="8">
        <v>60281</v>
      </c>
      <c r="L16" s="7" t="s">
        <v>51</v>
      </c>
    </row>
    <row r="17" spans="1:12" ht="26.25" thickBot="1" x14ac:dyDescent="0.3">
      <c r="A17" s="6">
        <v>43503.961111111101</v>
      </c>
      <c r="B17" s="7" t="s">
        <v>25</v>
      </c>
      <c r="C17" s="7" t="s">
        <v>80</v>
      </c>
      <c r="D17" s="7" t="s">
        <v>95</v>
      </c>
      <c r="E17" s="7" t="s">
        <v>67</v>
      </c>
      <c r="F17" s="7" t="s">
        <v>93</v>
      </c>
      <c r="G17" s="6">
        <v>43466.291666666701</v>
      </c>
      <c r="H17" s="6">
        <v>43830.291666666701</v>
      </c>
      <c r="I17" s="8">
        <v>60653</v>
      </c>
      <c r="J17" s="8">
        <v>0</v>
      </c>
      <c r="K17" s="8">
        <v>60653</v>
      </c>
      <c r="L17" s="7" t="s">
        <v>51</v>
      </c>
    </row>
    <row r="18" spans="1:12" ht="39" thickBot="1" x14ac:dyDescent="0.3">
      <c r="A18" s="6">
        <v>43507.720138888901</v>
      </c>
      <c r="B18" s="7" t="s">
        <v>25</v>
      </c>
      <c r="C18" s="7" t="s">
        <v>31</v>
      </c>
      <c r="D18" s="7" t="s">
        <v>96</v>
      </c>
      <c r="E18" s="7" t="s">
        <v>72</v>
      </c>
      <c r="F18" s="7" t="s">
        <v>97</v>
      </c>
      <c r="G18" s="6">
        <v>43647.25</v>
      </c>
      <c r="H18" s="6">
        <v>45107.25</v>
      </c>
      <c r="I18" s="8">
        <v>418395</v>
      </c>
      <c r="J18" s="8">
        <v>108782</v>
      </c>
      <c r="K18" s="8">
        <v>527177</v>
      </c>
      <c r="L18" s="7" t="s">
        <v>84</v>
      </c>
    </row>
    <row r="19" spans="1:12" ht="51.75" thickBot="1" x14ac:dyDescent="0.3">
      <c r="A19" s="6">
        <v>43508.671527777798</v>
      </c>
      <c r="B19" s="7" t="s">
        <v>25</v>
      </c>
      <c r="C19" s="7" t="s">
        <v>39</v>
      </c>
      <c r="D19" s="7" t="s">
        <v>98</v>
      </c>
      <c r="E19" s="7" t="s">
        <v>69</v>
      </c>
      <c r="F19" s="7" t="s">
        <v>113</v>
      </c>
      <c r="G19" s="6">
        <v>43647.25</v>
      </c>
      <c r="H19" s="6">
        <v>44012.25</v>
      </c>
      <c r="I19" s="8">
        <v>1081570</v>
      </c>
      <c r="J19" s="8">
        <v>253128</v>
      </c>
      <c r="K19" s="8">
        <v>1334698</v>
      </c>
      <c r="L19" s="7" t="s">
        <v>30</v>
      </c>
    </row>
    <row r="20" spans="1:12" ht="39" thickBot="1" x14ac:dyDescent="0.3">
      <c r="A20" s="6">
        <v>43516.966666666704</v>
      </c>
      <c r="B20" s="7" t="s">
        <v>25</v>
      </c>
      <c r="C20" s="7" t="s">
        <v>39</v>
      </c>
      <c r="D20" s="7" t="s">
        <v>99</v>
      </c>
      <c r="E20" s="7" t="s">
        <v>100</v>
      </c>
      <c r="F20" s="7" t="s">
        <v>101</v>
      </c>
      <c r="G20" s="6">
        <v>43282.25</v>
      </c>
      <c r="H20" s="6">
        <v>43646.25</v>
      </c>
      <c r="I20" s="8">
        <v>182311</v>
      </c>
      <c r="J20" s="8">
        <v>0</v>
      </c>
      <c r="K20" s="8">
        <v>182311</v>
      </c>
      <c r="L20" s="7" t="s">
        <v>30</v>
      </c>
    </row>
    <row r="21" spans="1:12" ht="39" thickBot="1" x14ac:dyDescent="0.3">
      <c r="A21" s="6">
        <v>43533.1340277778</v>
      </c>
      <c r="B21" s="7" t="s">
        <v>25</v>
      </c>
      <c r="C21" s="7" t="s">
        <v>46</v>
      </c>
      <c r="D21" s="7" t="s">
        <v>102</v>
      </c>
      <c r="E21" s="7" t="s">
        <v>48</v>
      </c>
      <c r="F21" s="7" t="s">
        <v>103</v>
      </c>
      <c r="G21" s="6">
        <v>43647.25</v>
      </c>
      <c r="H21" s="6">
        <v>44012.25</v>
      </c>
      <c r="I21" s="8">
        <v>63507</v>
      </c>
      <c r="J21" s="8">
        <v>3493</v>
      </c>
      <c r="K21" s="8">
        <v>67000</v>
      </c>
      <c r="L21" s="7" t="s">
        <v>51</v>
      </c>
    </row>
    <row r="22" spans="1:12" ht="51.75" thickBot="1" x14ac:dyDescent="0.3">
      <c r="A22" s="6">
        <v>43542.569444444402</v>
      </c>
      <c r="B22" s="7" t="s">
        <v>25</v>
      </c>
      <c r="C22" s="7" t="s">
        <v>80</v>
      </c>
      <c r="D22" s="7" t="s">
        <v>104</v>
      </c>
      <c r="E22" s="7" t="s">
        <v>105</v>
      </c>
      <c r="F22" s="7" t="s">
        <v>106</v>
      </c>
      <c r="G22" s="6">
        <v>43560.25</v>
      </c>
      <c r="H22" s="6">
        <v>43708.25</v>
      </c>
      <c r="I22" s="8">
        <v>14891</v>
      </c>
      <c r="J22" s="8">
        <v>0</v>
      </c>
      <c r="K22" s="8">
        <v>14891</v>
      </c>
      <c r="L22" s="7" t="s">
        <v>84</v>
      </c>
    </row>
    <row r="23" spans="1:12" ht="26.25" thickBot="1" x14ac:dyDescent="0.3">
      <c r="A23" s="6">
        <v>43559.646527777797</v>
      </c>
      <c r="B23" s="7" t="s">
        <v>25</v>
      </c>
      <c r="C23" s="7" t="s">
        <v>39</v>
      </c>
      <c r="D23" s="7" t="s">
        <v>114</v>
      </c>
      <c r="E23" s="7" t="s">
        <v>54</v>
      </c>
      <c r="F23" s="7" t="s">
        <v>115</v>
      </c>
      <c r="G23" s="6">
        <v>43647.25</v>
      </c>
      <c r="H23" s="6">
        <v>44012.25</v>
      </c>
      <c r="I23" s="8">
        <v>17956</v>
      </c>
      <c r="J23" s="8">
        <v>0</v>
      </c>
      <c r="K23" s="8">
        <v>17956</v>
      </c>
      <c r="L23" s="7" t="s">
        <v>30</v>
      </c>
    </row>
    <row r="24" spans="1:12" ht="39" thickBot="1" x14ac:dyDescent="0.3">
      <c r="A24" s="6">
        <v>43601.783333333296</v>
      </c>
      <c r="B24" s="7" t="s">
        <v>25</v>
      </c>
      <c r="C24" s="7" t="s">
        <v>80</v>
      </c>
      <c r="D24" s="7" t="s">
        <v>116</v>
      </c>
      <c r="E24" s="7" t="s">
        <v>117</v>
      </c>
      <c r="F24" s="7" t="s">
        <v>118</v>
      </c>
      <c r="G24" s="6">
        <v>43654.25</v>
      </c>
      <c r="H24" s="6">
        <v>43836.291666666701</v>
      </c>
      <c r="I24" s="8">
        <v>17442</v>
      </c>
      <c r="J24" s="8">
        <v>0</v>
      </c>
      <c r="K24" s="8">
        <v>17442</v>
      </c>
      <c r="L24" s="7" t="s">
        <v>38</v>
      </c>
    </row>
    <row r="25" spans="1:12" ht="51.75" thickBot="1" x14ac:dyDescent="0.3">
      <c r="A25" s="6">
        <v>43605.635416666701</v>
      </c>
      <c r="B25" s="7" t="s">
        <v>25</v>
      </c>
      <c r="C25" s="7" t="s">
        <v>39</v>
      </c>
      <c r="D25" s="7" t="s">
        <v>119</v>
      </c>
      <c r="E25" s="7" t="s">
        <v>41</v>
      </c>
      <c r="F25" s="7" t="s">
        <v>120</v>
      </c>
      <c r="G25" s="6">
        <v>43666.25</v>
      </c>
      <c r="H25" s="6">
        <v>45492.25</v>
      </c>
      <c r="I25" s="8">
        <v>1478264</v>
      </c>
      <c r="J25" s="8">
        <v>384348</v>
      </c>
      <c r="K25" s="8">
        <v>1862612</v>
      </c>
      <c r="L25" s="7" t="s">
        <v>30</v>
      </c>
    </row>
    <row r="26" spans="1:12" ht="16.5" thickBot="1" x14ac:dyDescent="0.3">
      <c r="A26" s="9" t="s">
        <v>24</v>
      </c>
      <c r="B26" s="9"/>
      <c r="C26" s="9"/>
      <c r="D26" s="3">
        <v>24</v>
      </c>
      <c r="E26" s="9" t="s">
        <v>13</v>
      </c>
      <c r="F26" s="9"/>
      <c r="G26" s="9"/>
      <c r="H26" s="9"/>
      <c r="I26" s="4">
        <f>SUM(I2:I25)</f>
        <v>8775393</v>
      </c>
      <c r="J26" s="4">
        <f t="shared" ref="J26:K26" si="0">SUM(J2:J25)</f>
        <v>1749530</v>
      </c>
      <c r="K26" s="4">
        <f t="shared" si="0"/>
        <v>10524923</v>
      </c>
      <c r="L26" s="3"/>
    </row>
  </sheetData>
  <autoFilter ref="A1:L26"/>
  <mergeCells count="2">
    <mergeCell ref="A26:C26"/>
    <mergeCell ref="E26:H26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CON-Awards</vt:lpstr>
      <vt:lpstr>CON-Submissions</vt:lpstr>
      <vt:lpstr>'CON-Awards'!Print_Area</vt:lpstr>
      <vt:lpstr>'CON-Submissions'!Print_Area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Andujo</dc:creator>
  <cp:lastModifiedBy>Windows User</cp:lastModifiedBy>
  <cp:lastPrinted>2018-08-15T17:09:36Z</cp:lastPrinted>
  <dcterms:created xsi:type="dcterms:W3CDTF">2017-10-06T17:30:51Z</dcterms:created>
  <dcterms:modified xsi:type="dcterms:W3CDTF">2019-07-25T13:19:38Z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